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X:\SERVICIOS ADMINISTRATIVOS\CONTRATACION\CONTRATACION 2018\CONTRATOS\INVITACIONES  PUBLICAS\2) INV-PUB-02-2018  MEDIOS DIGITALES\TRASLADO EVALUACION\"/>
    </mc:Choice>
  </mc:AlternateContent>
  <bookViews>
    <workbookView xWindow="0" yWindow="0" windowWidth="28800" windowHeight="11910"/>
  </bookViews>
  <sheets>
    <sheet name="requisitos mínimos" sheetId="4" r:id="rId1"/>
    <sheet name="experiencia mínima proponente" sheetId="5" r:id="rId2"/>
    <sheet name="Experiencia personal" sheetId="6" r:id="rId3"/>
  </sheets>
  <definedNames>
    <definedName name="_Hlk499736239" localSheetId="2">'Experiencia personal'!#REF!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6" l="1"/>
  <c r="F12" i="6"/>
  <c r="D12" i="6"/>
  <c r="B9" i="6"/>
  <c r="F11" i="5"/>
  <c r="D11" i="5"/>
</calcChain>
</file>

<file path=xl/sharedStrings.xml><?xml version="1.0" encoding="utf-8"?>
<sst xmlns="http://schemas.openxmlformats.org/spreadsheetml/2006/main" count="203" uniqueCount="109">
  <si>
    <t>cumple</t>
  </si>
  <si>
    <t xml:space="preserve">I) Requisitos Técnicos Mínimos  </t>
  </si>
  <si>
    <r>
      <t>1-)</t>
    </r>
    <r>
      <rPr>
        <sz val="11"/>
        <color theme="1"/>
        <rFont val="Arial"/>
        <family val="2"/>
      </rPr>
      <t xml:space="preserve"> </t>
    </r>
    <r>
      <rPr>
        <b/>
        <sz val="11"/>
        <color theme="1"/>
        <rFont val="Arial"/>
        <family val="2"/>
      </rPr>
      <t>Generar Contenidos:</t>
    </r>
    <r>
      <rPr>
        <sz val="11"/>
        <color theme="1"/>
        <rFont val="Arial"/>
        <family val="2"/>
      </rPr>
      <t xml:space="preserve"> Diseñar, y estructurar contenidos,</t>
    </r>
    <r>
      <rPr>
        <sz val="11"/>
        <color theme="1"/>
        <rFont val="Tahoma"/>
        <family val="2"/>
      </rPr>
      <t> </t>
    </r>
    <r>
      <rPr>
        <sz val="11"/>
        <color theme="1"/>
        <rFont val="Arial"/>
        <family val="2"/>
      </rPr>
      <t>incluyendo</t>
    </r>
    <r>
      <rPr>
        <sz val="11"/>
        <color theme="1"/>
        <rFont val="Tahoma"/>
        <family val="2"/>
      </rPr>
      <t> </t>
    </r>
    <r>
      <rPr>
        <sz val="11"/>
        <color theme="1"/>
        <rFont val="Arial"/>
        <family val="2"/>
      </rPr>
      <t>la</t>
    </r>
    <r>
      <rPr>
        <sz val="11"/>
        <color theme="1"/>
        <rFont val="Tahoma"/>
        <family val="2"/>
      </rPr>
      <t> </t>
    </r>
    <r>
      <rPr>
        <sz val="11"/>
        <color theme="1"/>
        <rFont val="Arial"/>
        <family val="2"/>
      </rPr>
      <t>edición</t>
    </r>
    <r>
      <rPr>
        <sz val="11"/>
        <color theme="1"/>
        <rFont val="Tahoma"/>
        <family val="2"/>
      </rPr>
      <t> </t>
    </r>
    <r>
      <rPr>
        <sz val="11"/>
        <color theme="1"/>
        <rFont val="Arial"/>
        <family val="2"/>
      </rPr>
      <t>de</t>
    </r>
    <r>
      <rPr>
        <sz val="11"/>
        <color theme="1"/>
        <rFont val="Tahoma"/>
        <family val="2"/>
      </rPr>
      <t> </t>
    </r>
    <r>
      <rPr>
        <sz val="11"/>
        <color theme="1"/>
        <rFont val="Arial"/>
        <family val="2"/>
      </rPr>
      <t>textos,</t>
    </r>
    <r>
      <rPr>
        <sz val="11"/>
        <color theme="1"/>
        <rFont val="Tahoma"/>
        <family val="2"/>
      </rPr>
      <t> </t>
    </r>
    <r>
      <rPr>
        <sz val="11"/>
        <color theme="1"/>
        <rFont val="Arial"/>
        <family val="2"/>
      </rPr>
      <t>material</t>
    </r>
    <r>
      <rPr>
        <sz val="11"/>
        <color theme="1"/>
        <rFont val="Tahoma"/>
        <family val="2"/>
      </rPr>
      <t> </t>
    </r>
    <r>
      <rPr>
        <sz val="11"/>
        <color theme="1"/>
        <rFont val="Arial"/>
        <family val="2"/>
      </rPr>
      <t>gráfico</t>
    </r>
    <r>
      <rPr>
        <sz val="11"/>
        <color theme="1"/>
        <rFont val="Tahoma"/>
        <family val="2"/>
      </rPr>
      <t> </t>
    </r>
    <r>
      <rPr>
        <sz val="11"/>
        <color theme="1"/>
        <rFont val="Arial"/>
        <family val="2"/>
      </rPr>
      <t>y</t>
    </r>
    <r>
      <rPr>
        <sz val="11"/>
        <color theme="1"/>
        <rFont val="Tahoma"/>
        <family val="2"/>
      </rPr>
      <t> </t>
    </r>
    <r>
      <rPr>
        <sz val="11"/>
        <color theme="1"/>
        <rFont val="Arial"/>
        <family val="2"/>
      </rPr>
      <t>otros</t>
    </r>
    <r>
      <rPr>
        <sz val="11"/>
        <color theme="1"/>
        <rFont val="Tahoma"/>
        <family val="2"/>
      </rPr>
      <t> </t>
    </r>
    <r>
      <rPr>
        <sz val="11"/>
        <color theme="1"/>
        <rFont val="Arial"/>
        <family val="2"/>
      </rPr>
      <t>recursos</t>
    </r>
    <r>
      <rPr>
        <sz val="11"/>
        <color theme="1"/>
        <rFont val="Tahoma"/>
        <family val="2"/>
      </rPr>
      <t> </t>
    </r>
    <r>
      <rPr>
        <sz val="11"/>
        <color theme="1"/>
        <rFont val="Arial"/>
        <family val="2"/>
      </rPr>
      <t>relacionados, a partir de los insumos entregados por la entidad.</t>
    </r>
  </si>
  <si>
    <r>
      <t>2-)</t>
    </r>
    <r>
      <rPr>
        <sz val="11"/>
        <color theme="1"/>
        <rFont val="Arial"/>
        <family val="2"/>
      </rPr>
      <t xml:space="preserve"> </t>
    </r>
    <r>
      <rPr>
        <b/>
        <sz val="11"/>
        <color theme="1"/>
        <rFont val="Arial"/>
        <family val="2"/>
      </rPr>
      <t xml:space="preserve">Ajustar y corregir estilo: </t>
    </r>
    <r>
      <rPr>
        <sz val="11"/>
        <color theme="1"/>
        <rFont val="Arial"/>
        <family val="2"/>
      </rPr>
      <t>Revisar los contenidos que se le entreguen para publicación,  de tal forma que se conserve un mismo estilo de redacción en cada medio digital, corregir los errores gramaticales, realizar correcciones de ortografía y de puntuación, , eliminar los errores e imprecisiones de vocabulario, eliminar muletillas y vicios léxicos, solventar las inconsistencias sintácticas (concordancia, correlación de tiempos verbales, régimen preposicional, etc.), y darle mayor fluidez y adecuación al texto mediante la elección de recursos sintácticos precisos y bien trabajados.</t>
    </r>
  </si>
  <si>
    <r>
      <t>3-) Publicar contenido</t>
    </r>
    <r>
      <rPr>
        <sz val="11"/>
        <color theme="1"/>
        <rFont val="Arial"/>
        <family val="2"/>
      </rPr>
      <t>: Publicar y efectuar el cargue de los  contenidos en las diferentes secciones de los medios digitales administrados de la entidad.</t>
    </r>
  </si>
  <si>
    <r>
      <t>4-) Crear y/o ajustar sitios</t>
    </r>
    <r>
      <rPr>
        <sz val="11"/>
        <color theme="1"/>
        <rFont val="Arial"/>
        <family val="2"/>
      </rPr>
      <t>: Crear nuevos sitios en los medios digitales que administra, de acuerdo a la necesidad de FOGACOOP utilizando las páginas preestablecidas y/o plantillas de la master page, y hacer ajustes a los diseños de los sitios existentes, en caso de que se requiera.</t>
    </r>
  </si>
  <si>
    <r>
      <t xml:space="preserve">5-) Crear encuestas, blogs y foros: </t>
    </r>
    <r>
      <rPr>
        <sz val="11"/>
        <color theme="1"/>
        <rFont val="Arial"/>
        <family val="2"/>
      </rPr>
      <t>Crear encuestas, blogs y foros, y generar los informes respectivos, que incluyan gráficos que permitan entender e interpretar los resultados obtenidos, cuando aplique.</t>
    </r>
  </si>
  <si>
    <r>
      <t>6-) Revisar y actualizar los contenidos de los medios digitales administrados:</t>
    </r>
    <r>
      <rPr>
        <sz val="11"/>
        <color theme="1"/>
        <rFont val="Arial"/>
        <family val="2"/>
      </rPr>
      <t xml:space="preserve"> Alertar a la entidad sobre la vigencia de los contenidos y los vencimientos de las publicaciones, en procura de mantener actualizada la información desplegada dentro de los medios digitales que administra y evitar en lo posible, páginas o secciones sin información o contenidos.</t>
    </r>
  </si>
  <si>
    <r>
      <t xml:space="preserve">7-) Revisar y hacer seguimiento a los medios digitales administrados: </t>
    </r>
    <r>
      <rPr>
        <sz val="11"/>
        <color theme="1"/>
        <rFont val="Arial"/>
        <family val="2"/>
      </rPr>
      <t xml:space="preserve"> de tal forma que no se presenten errores en la información desplegada, links rotos o errores de visualización, entre otros.</t>
    </r>
  </si>
  <si>
    <r>
      <t>9-) Asignar y administrar permisos y perfiles</t>
    </r>
    <r>
      <rPr>
        <sz val="11"/>
        <color theme="1"/>
        <rFont val="Arial"/>
        <family val="2"/>
      </rPr>
      <t>: Gestionar los permisos conforme las necesidades que surjan, y de acuerdo a la matriz establecida para estos propósitos por la entidad o por requerimiento específico.</t>
    </r>
  </si>
  <si>
    <r>
      <t>10-)</t>
    </r>
    <r>
      <rPr>
        <sz val="11"/>
        <color theme="1"/>
        <rFont val="Arial"/>
        <family val="2"/>
      </rPr>
      <t xml:space="preserve"> Controlar, moderar y gestionar los comentarios y datos que ingresen, ya sea a través de bases de datos de formularios, encuestas, entre otros, en los diferentes medios digitales que administra en razón  al  desarrollo del contrato.</t>
    </r>
  </si>
  <si>
    <r>
      <t>11-)</t>
    </r>
    <r>
      <rPr>
        <sz val="11"/>
        <color theme="1"/>
        <rFont val="Arial"/>
        <family val="2"/>
      </rPr>
      <t xml:space="preserve"> Realizar todas las actividades necesarias para la administración y correcto funcionamiento de los medios digitales que administre de la entidad, dando cumplimiento a la política editorial, y demás políticas y directrices establecidas por la entidad y velando por el cumplimiento de la estrategia de Gobierno en Línea (GEL)  y  además dar soporte a los funcionarios que administran los medios digitales, generando interacción y retroalimentación.  </t>
    </r>
  </si>
  <si>
    <r>
      <t>12-)</t>
    </r>
    <r>
      <rPr>
        <sz val="11"/>
        <color theme="1"/>
        <rFont val="Arial"/>
        <family val="2"/>
      </rPr>
      <t xml:space="preserve"> Gestionar las redes sociales de la entidad, diseñar y publicar contenidos y campañas de la entidad o impulsadas por el Sector Hacienda, conforme el direccionamiento brindado por el supervisor del contrato y proponer estrategias de comunicación para las campañas de comunicación internas y externas.</t>
    </r>
  </si>
  <si>
    <r>
      <t>13-)</t>
    </r>
    <r>
      <rPr>
        <sz val="11"/>
        <color theme="1"/>
        <rFont val="Arial"/>
        <family val="2"/>
      </rPr>
      <t xml:space="preserve"> Supervisar y monitorear los medios digitales administrados y elaborar informes cualitativos y cuantitativos con periodicidad mensual con estadísticas de consultas, seguidores, likes, comentarios y en general  el resultado de interaccione que ilustren los avances en la gestión de los medios digitales administrados, y  proponer mejoras de implementación a la estrategia digital. </t>
    </r>
  </si>
  <si>
    <r>
      <t>14-)</t>
    </r>
    <r>
      <rPr>
        <sz val="11"/>
        <color theme="1"/>
        <rFont val="Arial"/>
        <family val="2"/>
      </rPr>
      <t xml:space="preserve"> Compartir enlaces existentes de los diferentes medios digitales que administre para público externo con el fin de lograr mayor tráfico a la página web, y mayores seguidores e interacciones en las redes sociales.</t>
    </r>
  </si>
  <si>
    <r>
      <t xml:space="preserve">15-) </t>
    </r>
    <r>
      <rPr>
        <sz val="11"/>
        <color theme="1"/>
        <rFont val="Arial"/>
        <family val="2"/>
      </rPr>
      <t>Difundir campañas de la entidad a través de Facebook y Twitter y las redes sociales que  administre FOGACOOP.</t>
    </r>
  </si>
  <si>
    <r>
      <t>16-)</t>
    </r>
    <r>
      <rPr>
        <sz val="11"/>
        <color theme="1"/>
        <rFont val="Arial"/>
        <family val="2"/>
      </rPr>
      <t xml:space="preserve"> Entregar un informe de gestión mensual que detalle los resultados del trabajo realizado en cada uno de los medios digitales administrados, desagregando las horas utilizadas y sus correspondientes soportes.</t>
    </r>
  </si>
  <si>
    <r>
      <t>17-)</t>
    </r>
    <r>
      <rPr>
        <sz val="11"/>
        <color rgb="FFFF0000"/>
        <rFont val="Arial"/>
        <family val="2"/>
      </rPr>
      <t xml:space="preserve"> </t>
    </r>
    <r>
      <rPr>
        <sz val="11"/>
        <color theme="1"/>
        <rFont val="Arial"/>
        <family val="2"/>
      </rPr>
      <t>Las demás funciones que le sean encomendadas por el (los) supervisor(es) del contrato y enmarcado al objeto contractual.</t>
    </r>
  </si>
  <si>
    <r>
      <t>8-) Validar el cumplimiento GEL</t>
    </r>
    <r>
      <rPr>
        <sz val="11"/>
        <color theme="1"/>
        <rFont val="Arial"/>
        <family val="2"/>
      </rPr>
      <t>:Apoyar el seguimiento y cumplimiento de los estándares GEL establecidos dentro de los medios digitales que administre.</t>
    </r>
  </si>
  <si>
    <r>
      <t>18-)</t>
    </r>
    <r>
      <rPr>
        <sz val="11"/>
        <color theme="1"/>
        <rFont val="Arial"/>
        <family val="2"/>
      </rPr>
      <t xml:space="preserve"> Mantener la seguridad del sitio web e intranet. Controlar los datos que ingresan a la base de datos a través de formularios en la web, comentarios, entre otros.</t>
    </r>
  </si>
  <si>
    <t>Cumple</t>
  </si>
  <si>
    <t>Para acreditar la experiencia mínima requerida, se deberá allegar con mínimo una (1) certificación y máximo tres (3) certificaciones de contratos celebrados por éste, que individualmente o sumadas, cumplan con el término mínimo requerido,  así mismo  se podrá allegar certificaciones laborales  en las  que se acredite la experiencia solicitada  y cuyo objeto esté relacionado con las actividades descritas en el objeto y alcance de la presente invitación.</t>
  </si>
  <si>
    <r>
      <t>·</t>
    </r>
    <r>
      <rPr>
        <sz val="7"/>
        <color theme="1"/>
        <rFont val="Times New Roman"/>
        <family val="1"/>
      </rPr>
      <t xml:space="preserve">         </t>
    </r>
    <r>
      <rPr>
        <sz val="11"/>
        <color theme="1"/>
        <rFont val="Calibri"/>
        <family val="2"/>
        <scheme val="minor"/>
      </rPr>
      <t>Número del contrato</t>
    </r>
  </si>
  <si>
    <r>
      <t>·</t>
    </r>
    <r>
      <rPr>
        <sz val="7"/>
        <color theme="1"/>
        <rFont val="Times New Roman"/>
        <family val="1"/>
      </rPr>
      <t xml:space="preserve">         </t>
    </r>
    <r>
      <rPr>
        <sz val="11"/>
        <color theme="1"/>
        <rFont val="Calibri"/>
        <family val="2"/>
        <scheme val="minor"/>
      </rPr>
      <t>Nombre o razón social del contratante</t>
    </r>
  </si>
  <si>
    <r>
      <t>·</t>
    </r>
    <r>
      <rPr>
        <sz val="7"/>
        <color theme="1"/>
        <rFont val="Times New Roman"/>
        <family val="1"/>
      </rPr>
      <t xml:space="preserve">         </t>
    </r>
    <r>
      <rPr>
        <sz val="11"/>
        <color theme="1"/>
        <rFont val="Arial"/>
        <family val="2"/>
      </rPr>
      <t>Valor del contrato</t>
    </r>
  </si>
  <si>
    <r>
      <t>·</t>
    </r>
    <r>
      <rPr>
        <sz val="7"/>
        <color theme="1"/>
        <rFont val="Times New Roman"/>
        <family val="1"/>
      </rPr>
      <t xml:space="preserve">         </t>
    </r>
    <r>
      <rPr>
        <sz val="11"/>
        <color theme="1"/>
        <rFont val="Calibri"/>
        <family val="2"/>
        <scheme val="minor"/>
      </rPr>
      <t>Objeto del contrato y/o alcance o principales actividades desarrolladas</t>
    </r>
  </si>
  <si>
    <r>
      <t>·</t>
    </r>
    <r>
      <rPr>
        <sz val="7"/>
        <color theme="1"/>
        <rFont val="Times New Roman"/>
        <family val="1"/>
      </rPr>
      <t xml:space="preserve">         </t>
    </r>
    <r>
      <rPr>
        <sz val="11"/>
        <color theme="1"/>
        <rFont val="Calibri"/>
        <family val="2"/>
        <scheme val="minor"/>
      </rPr>
      <t>Suscrita por el representante legal de la entidad contratista y/o la persona que al interior de la entidad que emite la certificación, tenga la facultad para suscribirla.</t>
    </r>
  </si>
  <si>
    <r>
      <t>·</t>
    </r>
    <r>
      <rPr>
        <sz val="7"/>
        <color theme="1"/>
        <rFont val="Times New Roman"/>
        <family val="1"/>
      </rPr>
      <t xml:space="preserve">         </t>
    </r>
    <r>
      <rPr>
        <sz val="11"/>
        <color theme="1"/>
        <rFont val="Calibri"/>
        <family val="2"/>
        <scheme val="minor"/>
      </rPr>
      <t>Calificación el servicio. (mínimo bueno)</t>
    </r>
  </si>
  <si>
    <r>
      <t>NOTA:</t>
    </r>
    <r>
      <rPr>
        <sz val="11"/>
        <color theme="1"/>
        <rFont val="Arial"/>
        <family val="2"/>
      </rPr>
      <t xml:space="preserve"> La(s) certificación(es), que soportan la experiencia del OFERENTE, pueden ser reemplazadas por una copia de los contratos y acta de liquidación del mismo, siempre y cuando éstos contengan la información antes mencionada.</t>
    </r>
  </si>
  <si>
    <t>Mincultura</t>
  </si>
  <si>
    <t>2568 de 2013</t>
  </si>
  <si>
    <t>Análisis, diseño e implementación soporte y mantenimiento primera fase intranet plataforma Sharepoint</t>
  </si>
  <si>
    <r>
      <t>·</t>
    </r>
    <r>
      <rPr>
        <sz val="7"/>
        <color theme="1"/>
        <rFont val="Times New Roman"/>
        <family val="1"/>
      </rPr>
      <t xml:space="preserve">         </t>
    </r>
    <r>
      <rPr>
        <sz val="11"/>
        <color theme="1"/>
        <rFont val="Calibri"/>
        <family val="2"/>
        <scheme val="minor"/>
      </rPr>
      <t>Fecha de inicio contrato.</t>
    </r>
  </si>
  <si>
    <r>
      <t>·</t>
    </r>
    <r>
      <rPr>
        <sz val="7"/>
        <color theme="1"/>
        <rFont val="Times New Roman"/>
        <family val="1"/>
      </rPr>
      <t xml:space="preserve">         </t>
    </r>
    <r>
      <rPr>
        <sz val="11"/>
        <color theme="1"/>
        <rFont val="Calibri"/>
        <family val="2"/>
        <scheme val="minor"/>
      </rPr>
      <t>Fecha de terminación del contrato.</t>
    </r>
  </si>
  <si>
    <t>Coordinador grupo contratos</t>
  </si>
  <si>
    <t>Buena</t>
  </si>
  <si>
    <t>no cumple</t>
  </si>
  <si>
    <t>Aerocivil</t>
  </si>
  <si>
    <t>15000343-OH-2015</t>
  </si>
  <si>
    <t>Director administrativo</t>
  </si>
  <si>
    <t>A satisfacción</t>
  </si>
  <si>
    <t>10 meses 14 días</t>
  </si>
  <si>
    <t xml:space="preserve"> NO CUMPLE</t>
  </si>
  <si>
    <t>FNA</t>
  </si>
  <si>
    <t>283 DE 2015</t>
  </si>
  <si>
    <t>Aclarar</t>
  </si>
  <si>
    <t>Apoyo supervisión</t>
  </si>
  <si>
    <t>12 meses</t>
  </si>
  <si>
    <t>Suministro de licenciamiento de software para plataforma,….. …Implementación de los portales intranet y extranet con la plataforma Sharepoint server 2013</t>
  </si>
  <si>
    <t xml:space="preserve">No tiene </t>
  </si>
  <si>
    <t>Adquisición, instalación, puesta en funcionamiento y migración portal de internet e intranet</t>
  </si>
  <si>
    <t>ACLARAR</t>
  </si>
  <si>
    <r>
      <t>a)</t>
    </r>
    <r>
      <rPr>
        <b/>
        <sz val="7"/>
        <color theme="1"/>
        <rFont val="Times New Roman"/>
        <family val="1"/>
      </rPr>
      <t xml:space="preserve">    </t>
    </r>
    <r>
      <rPr>
        <sz val="11"/>
        <color theme="1"/>
        <rFont val="Arial"/>
        <family val="2"/>
      </rPr>
      <t xml:space="preserve">Título profesional en los núcleos básicos de conocimiento de comunicación social, periodismo y afines o núcleos básicos de conocimiento de publicidad y afines. </t>
    </r>
  </si>
  <si>
    <r>
      <t>b)</t>
    </r>
    <r>
      <rPr>
        <b/>
        <sz val="7"/>
        <color theme="1"/>
        <rFont val="Times New Roman"/>
        <family val="1"/>
      </rPr>
      <t xml:space="preserve">    </t>
    </r>
    <r>
      <rPr>
        <sz val="11"/>
        <color theme="1"/>
        <rFont val="Arial"/>
        <family val="2"/>
      </rPr>
      <t xml:space="preserve">Experiencia:  la persona natural que desarrollará el objeto a contratar debe acreditar la experiencia mínima solicitada señalada en el numeral anterior. </t>
    </r>
  </si>
  <si>
    <t>Comunicador social y periodista</t>
  </si>
  <si>
    <t>Bextechnology</t>
  </si>
  <si>
    <t>2 de 2017</t>
  </si>
  <si>
    <t>Gestor contenidos</t>
  </si>
  <si>
    <t>Pendiente</t>
  </si>
  <si>
    <t>Aclarar plataforma</t>
  </si>
  <si>
    <t>14 meses y 19 días</t>
  </si>
  <si>
    <t xml:space="preserve">implementación portal de internet e intranet, asi como generación contenidos estadísticios portal web, soporte infraestructura Sharepoint </t>
  </si>
  <si>
    <t>Nota:  la experiencia se revisó con base en la certificación de Bext que certifica que Karen Oñate está vinculada desde el 01/02/2017</t>
  </si>
  <si>
    <t>13 días</t>
  </si>
  <si>
    <t>Gerente General Bext</t>
  </si>
  <si>
    <t>FOGACOOP</t>
  </si>
  <si>
    <t>CA- 02-2017</t>
  </si>
  <si>
    <t>Adquisición solución empresarial, que incluye intranet y portal
Nota:  FOGACOOP valida la plataforma sobre la que se subieron contenidos es una plataforma Sharepoint</t>
  </si>
  <si>
    <t>1 año y 26 días</t>
  </si>
  <si>
    <t>VERSIÓN LIBRE LTDA</t>
  </si>
  <si>
    <t>Comunicadora social, periodista</t>
  </si>
  <si>
    <t>LAS NOTICIAS. CO</t>
  </si>
  <si>
    <t>Admiistración portal web</t>
  </si>
  <si>
    <t xml:space="preserve">FNA </t>
  </si>
  <si>
    <t>Gestor de contenidos</t>
  </si>
  <si>
    <t>Coordinador Gestión Humana</t>
  </si>
  <si>
    <t>cumple
Nota:  se avala la plataforma Sharepoint con la certificación de la implementación del proyecto</t>
  </si>
  <si>
    <t>Aclarar (no está especificado Sharepoint Server 2013) ACLARADO</t>
  </si>
  <si>
    <t xml:space="preserve">CUMPLE </t>
  </si>
  <si>
    <t>Bueno</t>
  </si>
  <si>
    <t>CUMPLE</t>
  </si>
  <si>
    <r>
      <t xml:space="preserve">El contratista deberá acreditar, dentro de los últimos dos (2) años, a la fecha de cierre de la presente invitación, una experiencia mínima, como </t>
    </r>
    <r>
      <rPr>
        <sz val="11"/>
        <color theme="1"/>
        <rFont val="Tahoma"/>
        <family val="2"/>
      </rPr>
      <t> </t>
    </r>
    <r>
      <rPr>
        <sz val="11"/>
        <color theme="1"/>
        <rFont val="Arial"/>
        <family val="2"/>
      </rPr>
      <t xml:space="preserve">webmaster </t>
    </r>
    <r>
      <rPr>
        <sz val="11"/>
        <color theme="1"/>
        <rFont val="Tahoma"/>
        <family val="2"/>
      </rPr>
      <t> </t>
    </r>
    <r>
      <rPr>
        <sz val="11"/>
        <color theme="1"/>
        <rFont val="Arial"/>
        <family val="2"/>
      </rPr>
      <t>de</t>
    </r>
    <r>
      <rPr>
        <sz val="11"/>
        <color theme="1"/>
        <rFont val="Tahoma"/>
        <family val="2"/>
      </rPr>
      <t xml:space="preserve">  </t>
    </r>
    <r>
      <rPr>
        <sz val="11"/>
        <color theme="1"/>
        <rFont val="Arial"/>
        <family val="2"/>
      </rPr>
      <t>organizaciones públicas o privadas durante</t>
    </r>
    <r>
      <rPr>
        <sz val="11"/>
        <color theme="1"/>
        <rFont val="Tahoma"/>
        <family val="2"/>
      </rPr>
      <t xml:space="preserve">  </t>
    </r>
    <r>
      <rPr>
        <sz val="11"/>
        <color theme="1"/>
        <rFont val="Arial"/>
        <family val="2"/>
      </rPr>
      <t>al</t>
    </r>
    <r>
      <rPr>
        <sz val="11"/>
        <color theme="1"/>
        <rFont val="Tahoma"/>
        <family val="2"/>
      </rPr>
      <t xml:space="preserve">  </t>
    </r>
    <r>
      <rPr>
        <sz val="11"/>
        <color theme="1"/>
        <rFont val="Arial"/>
        <family val="2"/>
      </rPr>
      <t>menos</t>
    </r>
    <r>
      <rPr>
        <sz val="11"/>
        <color theme="1"/>
        <rFont val="Tahoma"/>
        <family val="2"/>
      </rPr>
      <t> </t>
    </r>
    <r>
      <rPr>
        <sz val="11"/>
        <color theme="1"/>
        <rFont val="Arial"/>
        <family val="2"/>
      </rPr>
      <t>un (1)   año,  el cual, mínimo seis  (6) meses hayan sido gestionando y publicando contenidos en medios digitales, sobre plataformas share point online y share point server 2013, y cuyo valor anual sea igual o superior al  valor de la presente invitación.</t>
    </r>
  </si>
  <si>
    <t xml:space="preserve">5 Meses y 8 días </t>
  </si>
  <si>
    <t>Nota:  la experiencia se revisó con base en la certificación de Bext que certifica que Karen Oñate está vinculada desde el 01/03/2017</t>
  </si>
  <si>
    <t>1 mes</t>
  </si>
  <si>
    <t xml:space="preserve">Contrato 193 
11/11/2017 </t>
  </si>
  <si>
    <t>FONDO DE GARANTIAS DE ENTIDADES COOPERATIVAS</t>
  </si>
  <si>
    <t>Elabora:</t>
  </si>
  <si>
    <t>LILIANA MARIA BAQUERO</t>
  </si>
  <si>
    <t>Profesional de Asuntos Estratégicos</t>
  </si>
  <si>
    <t>ZULMA LILIANA LOPEZ ZULUAGA</t>
  </si>
  <si>
    <t>ELENA ALEXANDRA BUSTOS DURAN</t>
  </si>
  <si>
    <t>Profesional Asesor</t>
  </si>
  <si>
    <t>Aprueba</t>
  </si>
  <si>
    <t>ADRIANA Mc'ALLISTER BRAIDY</t>
  </si>
  <si>
    <t>Gerente de Asuntos Estratégicos</t>
  </si>
  <si>
    <t>CLAUDIA SORIA MORA</t>
  </si>
  <si>
    <t>Gerente de Servicios Corporativos</t>
  </si>
  <si>
    <t>KAREN JIMENA OÑATE</t>
  </si>
  <si>
    <t>Perfil de la Persona Natural que desarrollará el objeto del contrato de manera directa o del  Personal designado  por la sociedad proponente:</t>
  </si>
  <si>
    <t>$2,106,365,355</t>
  </si>
  <si>
    <t>OBSERVACIONES:</t>
  </si>
  <si>
    <t>CUMPLE
Nota: Se solicitó aclaración y fue subsanada</t>
  </si>
  <si>
    <t xml:space="preserve"> Experiencia de la Persona Natural o Jurídica.</t>
  </si>
  <si>
    <t>BEXTECHNOLOGY S.A.</t>
  </si>
  <si>
    <t>La experiencia se avala como Gertor de contenidos mas no cómo Web Master</t>
  </si>
  <si>
    <t>NO CUMPLE</t>
  </si>
  <si>
    <r>
      <t xml:space="preserve">La Sra Karen Oñate no acredita la experiencia mínima solicitada. </t>
    </r>
    <r>
      <rPr>
        <b/>
        <i/>
        <sz val="11"/>
        <color theme="1"/>
        <rFont val="Arial"/>
        <family val="2"/>
      </rPr>
      <t xml:space="preserve">"El contratista deberá acreditar, dentro de los últimos dos (2) años, a la fecha de cierre de la presente invitación, una experiencia mínima, como  webmaster  de  organizaciones públicas o privadas durante  al  menos  un (1)   año,  el cual, mínimo seis  (6) meses hayan sido gestionando y publicando contenidos en medios digitales, sobre plataformas share point online y share point server 2013, y cuyo valor anual sea igual o superior al  valor de la presente invitación."
</t>
    </r>
    <r>
      <rPr>
        <i/>
        <sz val="11"/>
        <color theme="1"/>
        <rFont val="Arial"/>
        <family val="2"/>
      </rPr>
      <t>Con la documentación aportada, solo acredita experiencia como Webmaster de 6 meses y 8 días y el requerimiento era mínimo de un (1) año. La experiencia que acredita a través del desarrollo del contrato de FOGACOOP corresponde a Gestor de Contenidos y no a Webmaster.</t>
    </r>
  </si>
  <si>
    <r>
      <rPr>
        <b/>
        <sz val="11"/>
        <color theme="1"/>
        <rFont val="Calibri"/>
        <family val="2"/>
        <scheme val="minor"/>
      </rPr>
      <t>NO CUMPLE</t>
    </r>
    <r>
      <rPr>
        <sz val="11"/>
        <color theme="1"/>
        <rFont val="Calibri"/>
        <family val="2"/>
        <scheme val="minor"/>
      </rPr>
      <t xml:space="preserve">
El objeto del contrato certificado no tiene relación con el objeto a contratar y las fechas son anteriores a los últimos 2 años solicitados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</si>
</sst>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quot;€&quot;_-;\-* #,##0.00\ &quot;€&quot;_-;_-* &quot;-&quot;??\ &quot;€&quot;_-;_-@_-"/>
    <numFmt numFmtId="166" formatCode="[$$-240A]\ #,##0"/>
    <numFmt numFmtId="167" formatCode="_-* #,##0.0\ &quot;€&quot;_-;\-* #,##0.0\ &quot;€&quot;_-;_-* &quot;-&quot;??\ &quot;€&quot;_-;_-@_-"/>
  </numFmts>
  <fonts count="17"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11"/>
      <color theme="1"/>
      <name val="Tahoma"/>
      <family val="2"/>
    </font>
    <font>
      <sz val="11"/>
      <color rgb="FFFF0000"/>
      <name val="Arial"/>
      <family val="2"/>
    </font>
    <font>
      <sz val="11"/>
      <color theme="1"/>
      <name val="Symbol"/>
      <family val="1"/>
      <charset val="2"/>
    </font>
    <font>
      <sz val="7"/>
      <color theme="1"/>
      <name val="Times New Roman"/>
      <family val="1"/>
    </font>
    <font>
      <b/>
      <sz val="7"/>
      <color theme="1"/>
      <name val="Times New Roman"/>
      <family val="1"/>
    </font>
    <font>
      <sz val="11"/>
      <color rgb="FF000000"/>
      <name val="Arial"/>
      <family val="2"/>
    </font>
    <font>
      <b/>
      <i/>
      <sz val="11"/>
      <color theme="1"/>
      <name val="Arial"/>
      <family val="2"/>
    </font>
    <font>
      <b/>
      <sz val="16"/>
      <color theme="1"/>
      <name val="Arial"/>
      <family val="2"/>
    </font>
    <font>
      <b/>
      <sz val="14"/>
      <color theme="1"/>
      <name val="Calibri"/>
      <family val="2"/>
      <scheme val="minor"/>
    </font>
    <font>
      <i/>
      <sz val="11"/>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s>
  <cellStyleXfs count="2">
    <xf numFmtId="0" fontId="0" fillId="0" borderId="0"/>
    <xf numFmtId="164" fontId="3" fillId="0" borderId="0" applyFont="0" applyFill="0" applyBorder="0" applyAlignment="0" applyProtection="0"/>
  </cellStyleXfs>
  <cellXfs count="77">
    <xf numFmtId="0" fontId="0" fillId="0" borderId="0" xfId="0"/>
    <xf numFmtId="0" fontId="5" fillId="0" borderId="0" xfId="0" applyFont="1" applyAlignment="1">
      <alignment horizontal="justify" vertical="center"/>
    </xf>
    <xf numFmtId="0" fontId="6" fillId="0" borderId="0" xfId="0" applyFont="1" applyAlignment="1">
      <alignment horizontal="justify" vertical="center"/>
    </xf>
    <xf numFmtId="0" fontId="0" fillId="0" borderId="1" xfId="0" applyBorder="1"/>
    <xf numFmtId="14" fontId="0" fillId="0" borderId="1" xfId="0" applyNumberFormat="1" applyBorder="1" applyAlignment="1">
      <alignment horizontal="left"/>
    </xf>
    <xf numFmtId="0" fontId="12" fillId="0" borderId="0" xfId="0" applyFont="1" applyAlignment="1">
      <alignment horizontal="justify" vertical="center"/>
    </xf>
    <xf numFmtId="0" fontId="0" fillId="2" borderId="1" xfId="0" applyFill="1" applyBorder="1"/>
    <xf numFmtId="0" fontId="0" fillId="0" borderId="1" xfId="0"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4" fillId="0" borderId="0" xfId="0" applyFont="1"/>
    <xf numFmtId="0" fontId="4" fillId="0" borderId="0" xfId="0" applyFont="1" applyAlignment="1">
      <alignment horizontal="left"/>
    </xf>
    <xf numFmtId="0" fontId="6" fillId="0" borderId="6" xfId="0" applyFont="1" applyBorder="1" applyAlignment="1">
      <alignment horizontal="justify" vertical="center"/>
    </xf>
    <xf numFmtId="0" fontId="0" fillId="0" borderId="6" xfId="0" applyBorder="1"/>
    <xf numFmtId="0" fontId="9" fillId="0" borderId="4" xfId="0" applyFont="1" applyBorder="1" applyAlignment="1">
      <alignment horizontal="justify" vertical="center"/>
    </xf>
    <xf numFmtId="0" fontId="9" fillId="0" borderId="5" xfId="0" applyFont="1" applyBorder="1" applyAlignment="1">
      <alignment horizontal="justify" vertical="center"/>
    </xf>
    <xf numFmtId="0" fontId="14" fillId="0" borderId="0" xfId="0" applyFont="1" applyAlignment="1">
      <alignment vertical="center"/>
    </xf>
    <xf numFmtId="0" fontId="0" fillId="0" borderId="6" xfId="0" applyBorder="1" applyAlignment="1">
      <alignment horizontal="center" vertical="center"/>
    </xf>
    <xf numFmtId="0" fontId="6" fillId="0" borderId="6" xfId="0" applyFont="1" applyBorder="1" applyAlignment="1">
      <alignment vertical="center"/>
    </xf>
    <xf numFmtId="0" fontId="0" fillId="0" borderId="0" xfId="0" applyBorder="1"/>
    <xf numFmtId="0" fontId="0" fillId="2" borderId="0" xfId="0" applyFill="1" applyBorder="1"/>
    <xf numFmtId="0" fontId="0" fillId="0" borderId="13" xfId="0" applyFill="1" applyBorder="1"/>
    <xf numFmtId="0" fontId="0" fillId="0" borderId="14" xfId="0" applyFill="1" applyBorder="1"/>
    <xf numFmtId="166" fontId="0" fillId="0" borderId="13" xfId="0" applyNumberFormat="1" applyBorder="1" applyAlignment="1">
      <alignment horizontal="left"/>
    </xf>
    <xf numFmtId="0" fontId="0" fillId="0" borderId="13" xfId="0" applyBorder="1" applyAlignment="1">
      <alignment horizontal="left" vertical="top" wrapText="1"/>
    </xf>
    <xf numFmtId="0" fontId="0" fillId="0" borderId="14" xfId="0" applyBorder="1" applyAlignment="1">
      <alignment vertical="top"/>
    </xf>
    <xf numFmtId="14" fontId="0" fillId="0" borderId="13" xfId="0" applyNumberFormat="1" applyBorder="1"/>
    <xf numFmtId="14" fontId="0" fillId="0" borderId="14" xfId="0" applyNumberFormat="1" applyBorder="1" applyAlignment="1">
      <alignment horizontal="center" vertical="top" wrapText="1"/>
    </xf>
    <xf numFmtId="0" fontId="0" fillId="0" borderId="14" xfId="0" applyBorder="1"/>
    <xf numFmtId="0" fontId="0" fillId="0" borderId="13" xfId="0" applyFill="1" applyBorder="1" applyAlignment="1">
      <alignment horizontal="center" vertical="center" wrapText="1"/>
    </xf>
    <xf numFmtId="0" fontId="0" fillId="2" borderId="14" xfId="0" applyFill="1" applyBorder="1"/>
    <xf numFmtId="0" fontId="0" fillId="0" borderId="13" xfId="0" applyBorder="1"/>
    <xf numFmtId="0" fontId="0" fillId="3" borderId="14" xfId="0" applyFill="1" applyBorder="1" applyAlignment="1">
      <alignment horizontal="left" vertical="top" wrapText="1"/>
    </xf>
    <xf numFmtId="0" fontId="0" fillId="2" borderId="13" xfId="0" applyFill="1" applyBorder="1"/>
    <xf numFmtId="0" fontId="0" fillId="0" borderId="14" xfId="0" applyBorder="1" applyAlignment="1">
      <alignment vertical="top" wrapText="1"/>
    </xf>
    <xf numFmtId="14" fontId="0" fillId="0" borderId="13" xfId="0" applyNumberFormat="1" applyBorder="1" applyAlignment="1">
      <alignment wrapText="1"/>
    </xf>
    <xf numFmtId="0" fontId="4" fillId="0" borderId="17" xfId="0" applyFont="1" applyBorder="1"/>
    <xf numFmtId="0" fontId="0" fillId="0" borderId="18" xfId="0" applyBorder="1"/>
    <xf numFmtId="0" fontId="0" fillId="0" borderId="18" xfId="0" applyBorder="1" applyAlignment="1">
      <alignment horizontal="center" vertical="top" wrapText="1"/>
    </xf>
    <xf numFmtId="0" fontId="0" fillId="0" borderId="19" xfId="0" applyBorder="1" applyAlignment="1">
      <alignment horizontal="center" wrapText="1"/>
    </xf>
    <xf numFmtId="166" fontId="0" fillId="0" borderId="13" xfId="0" applyNumberFormat="1" applyFill="1" applyBorder="1" applyAlignment="1">
      <alignment horizontal="left"/>
    </xf>
    <xf numFmtId="0" fontId="6" fillId="0" borderId="11" xfId="0" applyFont="1" applyBorder="1" applyAlignment="1">
      <alignment horizontal="justify" vertical="center"/>
    </xf>
    <xf numFmtId="0" fontId="9" fillId="0" borderId="21" xfId="0" applyFont="1" applyBorder="1" applyAlignment="1">
      <alignment horizontal="justify" vertical="center"/>
    </xf>
    <xf numFmtId="0" fontId="9" fillId="0" borderId="18" xfId="0" applyFont="1" applyBorder="1" applyAlignment="1">
      <alignment horizontal="justify" vertical="center"/>
    </xf>
    <xf numFmtId="0" fontId="6" fillId="0" borderId="7" xfId="0" applyFont="1" applyBorder="1" applyAlignment="1">
      <alignment horizontal="justify" vertical="center"/>
    </xf>
    <xf numFmtId="0" fontId="0" fillId="0" borderId="22" xfId="0" applyBorder="1"/>
    <xf numFmtId="0" fontId="0" fillId="0" borderId="23" xfId="0" applyBorder="1"/>
    <xf numFmtId="0" fontId="0" fillId="3" borderId="14" xfId="0" applyFill="1" applyBorder="1" applyAlignment="1">
      <alignment vertical="top"/>
    </xf>
    <xf numFmtId="14" fontId="0" fillId="0" borderId="13" xfId="0" applyNumberFormat="1" applyBorder="1" applyAlignment="1">
      <alignment horizontal="left"/>
    </xf>
    <xf numFmtId="0" fontId="0" fillId="2" borderId="14" xfId="0" applyFill="1" applyBorder="1" applyAlignment="1">
      <alignment horizontal="left" vertical="top" wrapText="1"/>
    </xf>
    <xf numFmtId="14" fontId="0" fillId="0" borderId="14" xfId="0" applyNumberFormat="1" applyBorder="1"/>
    <xf numFmtId="0" fontId="0" fillId="0" borderId="9" xfId="0" applyFill="1" applyBorder="1"/>
    <xf numFmtId="0" fontId="0" fillId="0" borderId="10" xfId="0" applyFill="1" applyBorder="1"/>
    <xf numFmtId="167" fontId="0" fillId="0" borderId="14" xfId="1" applyNumberFormat="1" applyFont="1" applyBorder="1"/>
    <xf numFmtId="0" fontId="15" fillId="0" borderId="0" xfId="0" applyFont="1" applyAlignment="1">
      <alignment horizontal="center"/>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20" xfId="0" applyFont="1" applyBorder="1" applyAlignment="1">
      <alignment horizontal="center" vertical="top"/>
    </xf>
    <xf numFmtId="0" fontId="4" fillId="0" borderId="7" xfId="0" applyFont="1" applyBorder="1" applyAlignment="1">
      <alignment horizont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14" fillId="0" borderId="0" xfId="0" applyFont="1" applyAlignment="1">
      <alignment horizontal="center" vertical="center"/>
    </xf>
    <xf numFmtId="0" fontId="4" fillId="0" borderId="9" xfId="0" applyFont="1" applyBorder="1" applyAlignment="1">
      <alignment horizontal="center"/>
    </xf>
    <xf numFmtId="0" fontId="4" fillId="0" borderId="10" xfId="0" applyFont="1" applyBorder="1" applyAlignment="1">
      <alignment horizontal="center"/>
    </xf>
    <xf numFmtId="0" fontId="6" fillId="0" borderId="0" xfId="0" applyFont="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top"/>
    </xf>
    <xf numFmtId="0" fontId="4" fillId="0" borderId="16" xfId="0" applyFont="1" applyBorder="1" applyAlignment="1">
      <alignment horizontal="center" vertical="top"/>
    </xf>
    <xf numFmtId="0" fontId="4" fillId="0" borderId="15" xfId="0" applyFont="1" applyBorder="1" applyAlignment="1">
      <alignment horizontal="center" vertical="top" wrapText="1"/>
    </xf>
    <xf numFmtId="0" fontId="4" fillId="0" borderId="6" xfId="0" applyFont="1" applyBorder="1" applyAlignment="1">
      <alignment horizontal="center"/>
    </xf>
    <xf numFmtId="0" fontId="4" fillId="0" borderId="2" xfId="0" applyFont="1" applyBorder="1" applyAlignment="1">
      <alignment horizontal="center"/>
    </xf>
    <xf numFmtId="0" fontId="4" fillId="3" borderId="2" xfId="0" applyFont="1" applyFill="1" applyBorder="1" applyAlignment="1">
      <alignment horizontal="center"/>
    </xf>
    <xf numFmtId="0" fontId="4" fillId="3" borderId="8" xfId="0" applyFont="1" applyFill="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abSelected="1" workbookViewId="0">
      <selection activeCell="D5" sqref="D5"/>
    </sheetView>
  </sheetViews>
  <sheetFormatPr baseColWidth="10" defaultRowHeight="15" x14ac:dyDescent="0.25"/>
  <cols>
    <col min="1" max="1" width="70.7109375" customWidth="1"/>
    <col min="2" max="2" width="21.5703125" customWidth="1"/>
  </cols>
  <sheetData>
    <row r="1" spans="1:2" ht="18.75" x14ac:dyDescent="0.3">
      <c r="A1" s="54" t="s">
        <v>86</v>
      </c>
      <c r="B1" s="54"/>
    </row>
    <row r="2" spans="1:2" ht="18.75" x14ac:dyDescent="0.3">
      <c r="A2" s="54" t="s">
        <v>65</v>
      </c>
      <c r="B2" s="54"/>
    </row>
    <row r="4" spans="1:2" x14ac:dyDescent="0.25">
      <c r="A4" s="18" t="s">
        <v>1</v>
      </c>
      <c r="B4" s="13"/>
    </row>
    <row r="5" spans="1:2" ht="67.5" customHeight="1" x14ac:dyDescent="0.25">
      <c r="A5" s="12" t="s">
        <v>2</v>
      </c>
      <c r="B5" s="17" t="s">
        <v>20</v>
      </c>
    </row>
    <row r="6" spans="1:2" ht="148.5" customHeight="1" x14ac:dyDescent="0.25">
      <c r="A6" s="12" t="s">
        <v>3</v>
      </c>
      <c r="B6" s="17" t="s">
        <v>20</v>
      </c>
    </row>
    <row r="7" spans="1:2" ht="62.25" customHeight="1" x14ac:dyDescent="0.25">
      <c r="A7" s="12" t="s">
        <v>4</v>
      </c>
      <c r="B7" s="17" t="s">
        <v>20</v>
      </c>
    </row>
    <row r="8" spans="1:2" ht="70.5" customHeight="1" x14ac:dyDescent="0.25">
      <c r="A8" s="12" t="s">
        <v>5</v>
      </c>
      <c r="B8" s="17" t="s">
        <v>20</v>
      </c>
    </row>
    <row r="9" spans="1:2" ht="66.75" customHeight="1" x14ac:dyDescent="0.25">
      <c r="A9" s="12" t="s">
        <v>6</v>
      </c>
      <c r="B9" s="17" t="s">
        <v>20</v>
      </c>
    </row>
    <row r="10" spans="1:2" ht="86.25" customHeight="1" x14ac:dyDescent="0.25">
      <c r="A10" s="12" t="s">
        <v>7</v>
      </c>
      <c r="B10" s="17" t="s">
        <v>20</v>
      </c>
    </row>
    <row r="11" spans="1:2" ht="81" customHeight="1" x14ac:dyDescent="0.25">
      <c r="A11" s="12" t="s">
        <v>8</v>
      </c>
      <c r="B11" s="17" t="s">
        <v>20</v>
      </c>
    </row>
    <row r="12" spans="1:2" ht="62.25" customHeight="1" x14ac:dyDescent="0.25">
      <c r="A12" s="12" t="s">
        <v>18</v>
      </c>
      <c r="B12" s="17" t="s">
        <v>20</v>
      </c>
    </row>
    <row r="13" spans="1:2" ht="67.5" customHeight="1" x14ac:dyDescent="0.25">
      <c r="A13" s="12" t="s">
        <v>9</v>
      </c>
      <c r="B13" s="17" t="s">
        <v>20</v>
      </c>
    </row>
    <row r="14" spans="1:2" ht="64.5" customHeight="1" x14ac:dyDescent="0.25">
      <c r="A14" s="12" t="s">
        <v>10</v>
      </c>
      <c r="B14" s="17" t="s">
        <v>20</v>
      </c>
    </row>
    <row r="15" spans="1:2" ht="100.5" x14ac:dyDescent="0.25">
      <c r="A15" s="12" t="s">
        <v>11</v>
      </c>
      <c r="B15" s="17" t="s">
        <v>20</v>
      </c>
    </row>
    <row r="16" spans="1:2" ht="72" x14ac:dyDescent="0.25">
      <c r="A16" s="12" t="s">
        <v>12</v>
      </c>
      <c r="B16" s="17" t="s">
        <v>20</v>
      </c>
    </row>
    <row r="17" spans="1:2" ht="86.25" x14ac:dyDescent="0.25">
      <c r="A17" s="12" t="s">
        <v>13</v>
      </c>
      <c r="B17" s="17" t="s">
        <v>20</v>
      </c>
    </row>
    <row r="18" spans="1:2" ht="43.5" x14ac:dyDescent="0.25">
      <c r="A18" s="12" t="s">
        <v>14</v>
      </c>
      <c r="B18" s="17" t="s">
        <v>20</v>
      </c>
    </row>
    <row r="19" spans="1:2" ht="29.25" x14ac:dyDescent="0.25">
      <c r="A19" s="12" t="s">
        <v>15</v>
      </c>
      <c r="B19" s="17" t="s">
        <v>20</v>
      </c>
    </row>
    <row r="20" spans="1:2" ht="57.75" x14ac:dyDescent="0.25">
      <c r="A20" s="12" t="s">
        <v>16</v>
      </c>
      <c r="B20" s="17" t="s">
        <v>20</v>
      </c>
    </row>
    <row r="21" spans="1:2" ht="29.25" x14ac:dyDescent="0.25">
      <c r="A21" s="12" t="s">
        <v>17</v>
      </c>
      <c r="B21" s="17" t="s">
        <v>20</v>
      </c>
    </row>
    <row r="22" spans="1:2" ht="43.5" x14ac:dyDescent="0.25">
      <c r="A22" s="12" t="s">
        <v>19</v>
      </c>
      <c r="B22" s="17" t="s">
        <v>20</v>
      </c>
    </row>
    <row r="23" spans="1:2" x14ac:dyDescent="0.25">
      <c r="A23" s="1"/>
    </row>
    <row r="24" spans="1:2" x14ac:dyDescent="0.25">
      <c r="A24" t="s">
        <v>87</v>
      </c>
      <c r="B24" s="9" t="s">
        <v>93</v>
      </c>
    </row>
    <row r="25" spans="1:2" x14ac:dyDescent="0.25">
      <c r="B25" s="9"/>
    </row>
    <row r="26" spans="1:2" x14ac:dyDescent="0.25">
      <c r="B26" s="8"/>
    </row>
    <row r="27" spans="1:2" x14ac:dyDescent="0.25">
      <c r="A27" s="10" t="s">
        <v>88</v>
      </c>
      <c r="B27" s="11" t="s">
        <v>94</v>
      </c>
    </row>
    <row r="28" spans="1:2" x14ac:dyDescent="0.25">
      <c r="A28" t="s">
        <v>89</v>
      </c>
      <c r="B28" s="9" t="s">
        <v>95</v>
      </c>
    </row>
    <row r="29" spans="1:2" x14ac:dyDescent="0.25">
      <c r="B29" s="9"/>
    </row>
    <row r="30" spans="1:2" x14ac:dyDescent="0.25">
      <c r="B30" s="8"/>
    </row>
    <row r="31" spans="1:2" x14ac:dyDescent="0.25">
      <c r="A31" s="10" t="s">
        <v>90</v>
      </c>
      <c r="B31" s="8"/>
    </row>
    <row r="32" spans="1:2" x14ac:dyDescent="0.25">
      <c r="A32" t="s">
        <v>89</v>
      </c>
      <c r="B32" s="8"/>
    </row>
    <row r="33" spans="1:2" x14ac:dyDescent="0.25">
      <c r="B33" s="8"/>
    </row>
    <row r="34" spans="1:2" x14ac:dyDescent="0.25">
      <c r="B34" s="8"/>
    </row>
    <row r="35" spans="1:2" x14ac:dyDescent="0.25">
      <c r="A35" s="10" t="s">
        <v>91</v>
      </c>
      <c r="B35" s="11" t="s">
        <v>96</v>
      </c>
    </row>
    <row r="36" spans="1:2" x14ac:dyDescent="0.25">
      <c r="A36" t="s">
        <v>92</v>
      </c>
      <c r="B36" s="9" t="s">
        <v>97</v>
      </c>
    </row>
  </sheetData>
  <mergeCells count="2">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A13" workbookViewId="0">
      <selection activeCell="A12" sqref="A12"/>
    </sheetView>
  </sheetViews>
  <sheetFormatPr baseColWidth="10" defaultRowHeight="15" x14ac:dyDescent="0.25"/>
  <cols>
    <col min="1" max="1" width="69.7109375" customWidth="1"/>
    <col min="2" max="2" width="31.140625" customWidth="1"/>
    <col min="4" max="4" width="22.28515625" customWidth="1"/>
    <col min="5" max="5" width="16.85546875" customWidth="1"/>
    <col min="6" max="6" width="23.28515625" customWidth="1"/>
    <col min="7" max="7" width="20" customWidth="1"/>
  </cols>
  <sheetData>
    <row r="1" spans="1:12" ht="20.25" x14ac:dyDescent="0.25">
      <c r="A1" s="62" t="s">
        <v>86</v>
      </c>
      <c r="B1" s="62"/>
      <c r="C1" s="62"/>
      <c r="D1" s="62"/>
      <c r="E1" s="62"/>
      <c r="F1" s="62"/>
      <c r="G1" s="62"/>
      <c r="H1" s="16"/>
      <c r="I1" s="16"/>
      <c r="J1" s="16"/>
      <c r="K1" s="16"/>
      <c r="L1" s="16"/>
    </row>
    <row r="2" spans="1:12" ht="20.25" x14ac:dyDescent="0.25">
      <c r="A2" s="62" t="s">
        <v>65</v>
      </c>
      <c r="B2" s="62"/>
      <c r="C2" s="62"/>
      <c r="D2" s="62"/>
      <c r="E2" s="62"/>
      <c r="F2" s="62"/>
      <c r="G2" s="62"/>
      <c r="H2" s="16"/>
      <c r="I2" s="16"/>
      <c r="J2" s="16"/>
      <c r="K2" s="16"/>
      <c r="L2" s="16"/>
    </row>
    <row r="4" spans="1:12" x14ac:dyDescent="0.25">
      <c r="A4" s="2" t="s">
        <v>103</v>
      </c>
    </row>
    <row r="5" spans="1:12" ht="45" customHeight="1" x14ac:dyDescent="0.25">
      <c r="A5" s="59" t="s">
        <v>81</v>
      </c>
      <c r="B5" s="60"/>
      <c r="C5" s="60"/>
      <c r="D5" s="60"/>
      <c r="E5" s="60"/>
      <c r="F5" s="60"/>
      <c r="G5" s="60"/>
    </row>
    <row r="6" spans="1:12" ht="45.75" customHeight="1" x14ac:dyDescent="0.25">
      <c r="A6" s="59" t="s">
        <v>21</v>
      </c>
      <c r="B6" s="61"/>
      <c r="C6" s="61"/>
      <c r="D6" s="61"/>
      <c r="E6" s="61"/>
      <c r="F6" s="61"/>
      <c r="G6" s="61"/>
    </row>
    <row r="7" spans="1:12" ht="15.75" thickBot="1" x14ac:dyDescent="0.3">
      <c r="A7" s="1"/>
    </row>
    <row r="8" spans="1:12" ht="36" customHeight="1" thickBot="1" x14ac:dyDescent="0.3">
      <c r="A8" s="44" t="s">
        <v>104</v>
      </c>
      <c r="B8" s="58" t="s">
        <v>29</v>
      </c>
      <c r="C8" s="58"/>
      <c r="D8" s="58" t="s">
        <v>37</v>
      </c>
      <c r="E8" s="58"/>
      <c r="F8" s="58" t="s">
        <v>43</v>
      </c>
      <c r="G8" s="58"/>
    </row>
    <row r="9" spans="1:12" ht="23.25" customHeight="1" x14ac:dyDescent="0.25">
      <c r="A9" s="42" t="s">
        <v>22</v>
      </c>
      <c r="B9" s="45" t="s">
        <v>30</v>
      </c>
      <c r="C9" s="46" t="s">
        <v>0</v>
      </c>
      <c r="D9" s="19" t="s">
        <v>38</v>
      </c>
      <c r="E9" s="19" t="s">
        <v>0</v>
      </c>
      <c r="F9" s="51" t="s">
        <v>44</v>
      </c>
      <c r="G9" s="52" t="s">
        <v>0</v>
      </c>
    </row>
    <row r="10" spans="1:12" x14ac:dyDescent="0.25">
      <c r="A10" s="43" t="s">
        <v>23</v>
      </c>
      <c r="B10" s="31" t="s">
        <v>29</v>
      </c>
      <c r="C10" s="28" t="s">
        <v>0</v>
      </c>
      <c r="D10" s="31" t="s">
        <v>37</v>
      </c>
      <c r="E10" s="28" t="s">
        <v>0</v>
      </c>
      <c r="F10" s="21" t="s">
        <v>43</v>
      </c>
      <c r="G10" s="22" t="s">
        <v>0</v>
      </c>
    </row>
    <row r="11" spans="1:12" x14ac:dyDescent="0.25">
      <c r="A11" s="43" t="s">
        <v>24</v>
      </c>
      <c r="B11" s="23">
        <v>99500000</v>
      </c>
      <c r="C11" s="28" t="s">
        <v>0</v>
      </c>
      <c r="D11" s="23">
        <f>941264971*0.9</f>
        <v>847138473.89999998</v>
      </c>
      <c r="E11" s="28" t="s">
        <v>0</v>
      </c>
      <c r="F11" s="23">
        <f>5468143376*0.5</f>
        <v>2734071688</v>
      </c>
      <c r="G11" s="22" t="s">
        <v>0</v>
      </c>
    </row>
    <row r="12" spans="1:12" ht="136.5" customHeight="1" x14ac:dyDescent="0.25">
      <c r="A12" s="43" t="s">
        <v>25</v>
      </c>
      <c r="B12" s="24" t="s">
        <v>31</v>
      </c>
      <c r="C12" s="47" t="s">
        <v>0</v>
      </c>
      <c r="D12" s="24" t="s">
        <v>50</v>
      </c>
      <c r="E12" s="49" t="s">
        <v>77</v>
      </c>
      <c r="F12" s="24" t="s">
        <v>48</v>
      </c>
      <c r="G12" s="28" t="s">
        <v>0</v>
      </c>
    </row>
    <row r="13" spans="1:12" x14ac:dyDescent="0.25">
      <c r="A13" s="43" t="s">
        <v>32</v>
      </c>
      <c r="B13" s="48">
        <v>41604</v>
      </c>
      <c r="C13" s="28" t="s">
        <v>36</v>
      </c>
      <c r="D13" s="26">
        <v>42369</v>
      </c>
      <c r="E13" s="50" t="s">
        <v>41</v>
      </c>
      <c r="F13" s="26">
        <v>42313</v>
      </c>
      <c r="G13" s="53" t="s">
        <v>47</v>
      </c>
    </row>
    <row r="14" spans="1:12" x14ac:dyDescent="0.25">
      <c r="A14" s="43" t="s">
        <v>33</v>
      </c>
      <c r="B14" s="48">
        <v>41635</v>
      </c>
      <c r="C14" s="28" t="s">
        <v>36</v>
      </c>
      <c r="D14" s="26">
        <v>42780</v>
      </c>
      <c r="E14" s="28"/>
      <c r="F14" s="26">
        <v>42825</v>
      </c>
      <c r="G14" s="28"/>
    </row>
    <row r="15" spans="1:12" ht="48.75" customHeight="1" x14ac:dyDescent="0.25">
      <c r="A15" s="43" t="s">
        <v>26</v>
      </c>
      <c r="B15" s="31" t="s">
        <v>34</v>
      </c>
      <c r="C15" s="28" t="s">
        <v>0</v>
      </c>
      <c r="D15" s="31" t="s">
        <v>39</v>
      </c>
      <c r="E15" s="25" t="s">
        <v>0</v>
      </c>
      <c r="F15" s="21" t="s">
        <v>46</v>
      </c>
      <c r="G15" s="22" t="s">
        <v>0</v>
      </c>
    </row>
    <row r="16" spans="1:12" x14ac:dyDescent="0.25">
      <c r="A16" s="43" t="s">
        <v>27</v>
      </c>
      <c r="B16" s="31" t="s">
        <v>35</v>
      </c>
      <c r="C16" s="28" t="s">
        <v>0</v>
      </c>
      <c r="D16" s="31" t="s">
        <v>40</v>
      </c>
      <c r="E16" s="25" t="s">
        <v>0</v>
      </c>
      <c r="F16" s="21" t="s">
        <v>49</v>
      </c>
      <c r="G16" s="30" t="s">
        <v>79</v>
      </c>
    </row>
    <row r="17" spans="1:7" ht="74.25" customHeight="1" thickBot="1" x14ac:dyDescent="0.3">
      <c r="A17" s="41" t="s">
        <v>28</v>
      </c>
      <c r="B17" s="55" t="s">
        <v>42</v>
      </c>
      <c r="C17" s="56"/>
      <c r="D17" s="57" t="s">
        <v>78</v>
      </c>
      <c r="E17" s="57"/>
      <c r="F17" s="55" t="s">
        <v>80</v>
      </c>
      <c r="G17" s="56"/>
    </row>
  </sheetData>
  <mergeCells count="10">
    <mergeCell ref="A1:G1"/>
    <mergeCell ref="A2:G2"/>
    <mergeCell ref="D8:E8"/>
    <mergeCell ref="B8:C8"/>
    <mergeCell ref="B17:C17"/>
    <mergeCell ref="D17:E17"/>
    <mergeCell ref="F8:G8"/>
    <mergeCell ref="F17:G17"/>
    <mergeCell ref="A5:G5"/>
    <mergeCell ref="A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F13" workbookViewId="0">
      <selection activeCell="J18" sqref="J18:K18"/>
    </sheetView>
  </sheetViews>
  <sheetFormatPr baseColWidth="10" defaultRowHeight="15" x14ac:dyDescent="0.25"/>
  <cols>
    <col min="1" max="1" width="70.140625" customWidth="1"/>
    <col min="2" max="2" width="0.140625" customWidth="1"/>
    <col min="3" max="3" width="19.85546875" hidden="1" customWidth="1"/>
    <col min="4" max="4" width="21.7109375" customWidth="1"/>
    <col min="5" max="5" width="23.85546875" customWidth="1"/>
    <col min="6" max="6" width="20.85546875" customWidth="1"/>
    <col min="7" max="7" width="25.42578125" customWidth="1"/>
    <col min="8" max="8" width="20.7109375" customWidth="1"/>
    <col min="9" max="9" width="19.85546875" customWidth="1"/>
    <col min="10" max="10" width="18.85546875" customWidth="1"/>
    <col min="11" max="11" width="20.140625" customWidth="1"/>
    <col min="12" max="12" width="26.7109375" customWidth="1"/>
    <col min="13" max="13" width="27.140625" customWidth="1"/>
  </cols>
  <sheetData>
    <row r="1" spans="1:16" ht="20.25" x14ac:dyDescent="0.25">
      <c r="A1" s="62" t="s">
        <v>86</v>
      </c>
      <c r="B1" s="62"/>
      <c r="C1" s="62"/>
      <c r="D1" s="62"/>
      <c r="E1" s="62"/>
      <c r="F1" s="62"/>
      <c r="G1" s="62"/>
      <c r="H1" s="62"/>
      <c r="I1" s="62"/>
      <c r="J1" s="62"/>
      <c r="K1" s="62"/>
      <c r="L1" s="62"/>
    </row>
    <row r="2" spans="1:16" ht="20.25" x14ac:dyDescent="0.25">
      <c r="A2" s="62" t="s">
        <v>65</v>
      </c>
      <c r="B2" s="62"/>
      <c r="C2" s="62"/>
      <c r="D2" s="62"/>
      <c r="E2" s="62"/>
      <c r="F2" s="62"/>
      <c r="G2" s="62"/>
      <c r="H2" s="62"/>
      <c r="I2" s="62"/>
      <c r="J2" s="62"/>
      <c r="K2" s="62"/>
      <c r="L2" s="62"/>
    </row>
    <row r="4" spans="1:16" ht="36.75" customHeight="1" x14ac:dyDescent="0.25">
      <c r="A4" s="65" t="s">
        <v>99</v>
      </c>
      <c r="B4" s="65"/>
      <c r="C4" s="65"/>
      <c r="D4" s="65"/>
      <c r="E4" s="65"/>
      <c r="F4" s="65"/>
      <c r="G4" s="65"/>
      <c r="H4" s="65"/>
      <c r="I4" s="65"/>
    </row>
    <row r="5" spans="1:16" x14ac:dyDescent="0.25">
      <c r="A5" s="12"/>
      <c r="D5" s="68" t="s">
        <v>98</v>
      </c>
      <c r="E5" s="69"/>
    </row>
    <row r="6" spans="1:16" ht="43.5" x14ac:dyDescent="0.25">
      <c r="A6" s="12" t="s">
        <v>52</v>
      </c>
      <c r="D6" s="66" t="s">
        <v>54</v>
      </c>
      <c r="E6" s="67"/>
    </row>
    <row r="7" spans="1:16" x14ac:dyDescent="0.25">
      <c r="A7" s="2"/>
    </row>
    <row r="8" spans="1:16" ht="26.25" customHeight="1" thickBot="1" x14ac:dyDescent="0.3">
      <c r="A8" s="65" t="s">
        <v>53</v>
      </c>
      <c r="B8" s="65"/>
      <c r="C8" s="65"/>
      <c r="D8" s="65"/>
      <c r="E8" s="65"/>
      <c r="F8" s="65"/>
    </row>
    <row r="9" spans="1:16" x14ac:dyDescent="0.25">
      <c r="A9" s="18" t="s">
        <v>98</v>
      </c>
      <c r="B9" s="73" t="str">
        <f>+B11</f>
        <v>Bextechnology</v>
      </c>
      <c r="C9" s="74"/>
      <c r="D9" s="63" t="s">
        <v>37</v>
      </c>
      <c r="E9" s="64"/>
      <c r="F9" s="63" t="s">
        <v>73</v>
      </c>
      <c r="G9" s="64"/>
      <c r="H9" s="63" t="s">
        <v>43</v>
      </c>
      <c r="I9" s="64"/>
      <c r="J9" s="63" t="s">
        <v>65</v>
      </c>
      <c r="K9" s="64"/>
      <c r="L9" s="36" t="s">
        <v>69</v>
      </c>
      <c r="M9" s="36" t="s">
        <v>71</v>
      </c>
    </row>
    <row r="10" spans="1:16" x14ac:dyDescent="0.25">
      <c r="A10" s="14" t="s">
        <v>22</v>
      </c>
      <c r="B10" s="3" t="s">
        <v>56</v>
      </c>
      <c r="C10" s="19" t="s">
        <v>0</v>
      </c>
      <c r="D10" s="31" t="s">
        <v>38</v>
      </c>
      <c r="E10" s="28" t="s">
        <v>0</v>
      </c>
      <c r="F10" s="21" t="s">
        <v>44</v>
      </c>
      <c r="G10" s="22" t="s">
        <v>0</v>
      </c>
      <c r="H10" s="21">
        <v>193</v>
      </c>
      <c r="I10" s="22" t="s">
        <v>20</v>
      </c>
      <c r="J10" s="31" t="s">
        <v>66</v>
      </c>
      <c r="K10" s="28" t="s">
        <v>0</v>
      </c>
      <c r="L10" s="37"/>
      <c r="M10" s="37"/>
    </row>
    <row r="11" spans="1:16" x14ac:dyDescent="0.25">
      <c r="A11" s="14" t="s">
        <v>23</v>
      </c>
      <c r="B11" s="3" t="s">
        <v>55</v>
      </c>
      <c r="C11" s="19" t="s">
        <v>0</v>
      </c>
      <c r="D11" s="31" t="s">
        <v>37</v>
      </c>
      <c r="E11" s="28" t="s">
        <v>0</v>
      </c>
      <c r="F11" s="21" t="s">
        <v>43</v>
      </c>
      <c r="G11" s="22" t="s">
        <v>0</v>
      </c>
      <c r="H11" s="21" t="s">
        <v>43</v>
      </c>
      <c r="I11" s="22" t="s">
        <v>0</v>
      </c>
      <c r="J11" s="31" t="s">
        <v>65</v>
      </c>
      <c r="K11" s="28" t="s">
        <v>0</v>
      </c>
      <c r="L11" s="37"/>
      <c r="M11" s="37"/>
    </row>
    <row r="12" spans="1:16" x14ac:dyDescent="0.25">
      <c r="A12" s="14" t="s">
        <v>24</v>
      </c>
      <c r="B12" s="6"/>
      <c r="C12" s="19" t="s">
        <v>58</v>
      </c>
      <c r="D12" s="23">
        <f>941264971*0.9</f>
        <v>847138473.89999998</v>
      </c>
      <c r="E12" s="28" t="s">
        <v>0</v>
      </c>
      <c r="F12" s="23">
        <f>5468143376*0.5</f>
        <v>2734071688</v>
      </c>
      <c r="G12" s="22" t="s">
        <v>0</v>
      </c>
      <c r="H12" s="40" t="s">
        <v>100</v>
      </c>
      <c r="I12" s="22" t="s">
        <v>20</v>
      </c>
      <c r="J12" s="23">
        <f>231409819*0.15</f>
        <v>34711472.850000001</v>
      </c>
      <c r="K12" s="28" t="s">
        <v>0</v>
      </c>
      <c r="L12" s="37"/>
      <c r="M12" s="37"/>
    </row>
    <row r="13" spans="1:16" ht="174" customHeight="1" x14ac:dyDescent="0.25">
      <c r="A13" s="14" t="s">
        <v>25</v>
      </c>
      <c r="B13" s="3" t="s">
        <v>57</v>
      </c>
      <c r="C13" s="20" t="s">
        <v>59</v>
      </c>
      <c r="D13" s="24" t="s">
        <v>61</v>
      </c>
      <c r="E13" s="32" t="s">
        <v>20</v>
      </c>
      <c r="F13" s="24" t="s">
        <v>48</v>
      </c>
      <c r="G13" s="25" t="s">
        <v>0</v>
      </c>
      <c r="H13" s="24" t="s">
        <v>74</v>
      </c>
      <c r="I13" s="34" t="s">
        <v>76</v>
      </c>
      <c r="J13" s="24" t="s">
        <v>67</v>
      </c>
      <c r="K13" s="25" t="s">
        <v>0</v>
      </c>
      <c r="L13" s="38" t="s">
        <v>70</v>
      </c>
      <c r="M13" s="38" t="s">
        <v>72</v>
      </c>
    </row>
    <row r="14" spans="1:16" ht="90" x14ac:dyDescent="0.25">
      <c r="A14" s="14" t="s">
        <v>32</v>
      </c>
      <c r="B14" s="4">
        <v>42767</v>
      </c>
      <c r="C14" s="19" t="s">
        <v>60</v>
      </c>
      <c r="D14" s="26">
        <v>42369</v>
      </c>
      <c r="E14" s="27" t="s">
        <v>62</v>
      </c>
      <c r="F14" s="26">
        <v>42313</v>
      </c>
      <c r="G14" s="27" t="s">
        <v>83</v>
      </c>
      <c r="H14" s="35" t="s">
        <v>85</v>
      </c>
      <c r="I14" s="27"/>
      <c r="J14" s="26">
        <v>42817</v>
      </c>
      <c r="K14" s="27" t="s">
        <v>105</v>
      </c>
      <c r="L14" s="37"/>
      <c r="M14" s="37"/>
    </row>
    <row r="15" spans="1:16" x14ac:dyDescent="0.25">
      <c r="A15" s="14" t="s">
        <v>33</v>
      </c>
      <c r="B15" s="4">
        <v>43209</v>
      </c>
      <c r="C15" s="19"/>
      <c r="D15" s="26">
        <v>42780</v>
      </c>
      <c r="E15" s="28" t="s">
        <v>63</v>
      </c>
      <c r="F15" s="26">
        <v>42825</v>
      </c>
      <c r="G15" s="28" t="s">
        <v>84</v>
      </c>
      <c r="H15" s="35">
        <v>43209</v>
      </c>
      <c r="I15" s="28" t="s">
        <v>82</v>
      </c>
      <c r="J15" s="26">
        <v>42844</v>
      </c>
      <c r="K15" s="28" t="s">
        <v>68</v>
      </c>
      <c r="L15" s="37"/>
      <c r="M15" s="37"/>
      <c r="P15">
        <v>12</v>
      </c>
    </row>
    <row r="16" spans="1:16" ht="62.25" customHeight="1" x14ac:dyDescent="0.25">
      <c r="A16" s="14" t="s">
        <v>26</v>
      </c>
      <c r="B16" s="7" t="s">
        <v>64</v>
      </c>
      <c r="C16" s="19" t="s">
        <v>0</v>
      </c>
      <c r="D16" s="29" t="s">
        <v>64</v>
      </c>
      <c r="E16" s="25" t="s">
        <v>0</v>
      </c>
      <c r="F16" s="29" t="s">
        <v>64</v>
      </c>
      <c r="G16" s="22" t="s">
        <v>0</v>
      </c>
      <c r="H16" s="29" t="s">
        <v>75</v>
      </c>
      <c r="I16" s="22" t="s">
        <v>20</v>
      </c>
      <c r="J16" s="21" t="s">
        <v>64</v>
      </c>
      <c r="K16" s="22" t="s">
        <v>0</v>
      </c>
      <c r="L16" s="37"/>
      <c r="M16" s="37"/>
      <c r="P16">
        <v>5</v>
      </c>
    </row>
    <row r="17" spans="1:13" x14ac:dyDescent="0.25">
      <c r="A17" s="14" t="s">
        <v>27</v>
      </c>
      <c r="B17" s="6"/>
      <c r="C17" s="20" t="s">
        <v>45</v>
      </c>
      <c r="D17" s="33"/>
      <c r="E17" s="30"/>
      <c r="F17" s="21" t="s">
        <v>49</v>
      </c>
      <c r="G17" s="30" t="s">
        <v>79</v>
      </c>
      <c r="H17" s="33" t="s">
        <v>79</v>
      </c>
      <c r="I17" s="30" t="s">
        <v>20</v>
      </c>
      <c r="J17" s="21" t="s">
        <v>49</v>
      </c>
      <c r="K17" s="22" t="s">
        <v>79</v>
      </c>
      <c r="L17" s="37"/>
      <c r="M17" s="37"/>
    </row>
    <row r="18" spans="1:13" ht="129" customHeight="1" thickBot="1" x14ac:dyDescent="0.3">
      <c r="A18" s="15"/>
      <c r="B18" s="75" t="s">
        <v>51</v>
      </c>
      <c r="C18" s="76"/>
      <c r="D18" s="70" t="s">
        <v>51</v>
      </c>
      <c r="E18" s="71"/>
      <c r="F18" s="72" t="s">
        <v>102</v>
      </c>
      <c r="G18" s="71"/>
      <c r="H18" s="72" t="s">
        <v>102</v>
      </c>
      <c r="I18" s="71"/>
      <c r="J18" s="70" t="s">
        <v>106</v>
      </c>
      <c r="K18" s="71"/>
      <c r="L18" s="39" t="s">
        <v>108</v>
      </c>
      <c r="M18" s="39" t="s">
        <v>108</v>
      </c>
    </row>
    <row r="19" spans="1:13" x14ac:dyDescent="0.25">
      <c r="A19" s="5"/>
    </row>
    <row r="20" spans="1:13" x14ac:dyDescent="0.25">
      <c r="A20" s="2" t="s">
        <v>101</v>
      </c>
    </row>
    <row r="21" spans="1:13" ht="68.25" customHeight="1" x14ac:dyDescent="0.25">
      <c r="A21" s="59" t="s">
        <v>107</v>
      </c>
      <c r="B21" s="60"/>
      <c r="C21" s="60"/>
      <c r="D21" s="60"/>
      <c r="E21" s="60"/>
      <c r="F21" s="60"/>
      <c r="G21" s="60"/>
      <c r="H21" s="60"/>
      <c r="I21" s="60"/>
      <c r="J21" s="60"/>
      <c r="K21" s="60"/>
      <c r="L21" s="60"/>
      <c r="M21" s="60"/>
    </row>
  </sheetData>
  <mergeCells count="17">
    <mergeCell ref="D18:E18"/>
    <mergeCell ref="F9:G9"/>
    <mergeCell ref="A21:M21"/>
    <mergeCell ref="A4:I4"/>
    <mergeCell ref="A8:F8"/>
    <mergeCell ref="A1:L1"/>
    <mergeCell ref="A2:L2"/>
    <mergeCell ref="D6:E6"/>
    <mergeCell ref="D5:E5"/>
    <mergeCell ref="J9:K9"/>
    <mergeCell ref="J18:K18"/>
    <mergeCell ref="H9:I9"/>
    <mergeCell ref="H18:I18"/>
    <mergeCell ref="F18:G18"/>
    <mergeCell ref="B9:C9"/>
    <mergeCell ref="B18:C18"/>
    <mergeCell ref="D9:E9"/>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requisitos mínimos</vt:lpstr>
      <vt:lpstr>experiencia mínima proponente</vt:lpstr>
      <vt:lpstr>Experiencia personal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Maria Baquero Neira</dc:creator>
  <cp:lastModifiedBy>Fabiola Colorado Guillen</cp:lastModifiedBy>
  <dcterms:created xsi:type="dcterms:W3CDTF">2018-04-23T23:34:56Z</dcterms:created>
  <dcterms:modified xsi:type="dcterms:W3CDTF">2018-05-03T20:05:43Z</dcterms:modified>
</cp:coreProperties>
</file>